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0" yWindow="100" windowWidth="20620" windowHeight="8420" activeTab="1"/>
  </bookViews>
  <sheets>
    <sheet name="Work St FFY14" sheetId="1" r:id="rId1"/>
    <sheet name="Objects FFY14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3" i="2" l="1"/>
  <c r="J33" i="2"/>
  <c r="K33" i="2"/>
  <c r="L33" i="2"/>
  <c r="L32" i="2"/>
  <c r="L31" i="2"/>
  <c r="L30" i="2"/>
  <c r="L29" i="2"/>
  <c r="L28" i="2"/>
  <c r="L27" i="2"/>
  <c r="L26" i="2"/>
  <c r="L25" i="2"/>
  <c r="L24" i="2"/>
  <c r="L23" i="2"/>
  <c r="L21" i="2"/>
  <c r="L20" i="2"/>
  <c r="L19" i="2"/>
  <c r="L18" i="2"/>
  <c r="L17" i="2"/>
  <c r="L16" i="2"/>
  <c r="L15" i="2"/>
  <c r="L14" i="2"/>
  <c r="L13" i="2"/>
  <c r="L12" i="2"/>
  <c r="L11" i="2"/>
  <c r="L9" i="2"/>
  <c r="L8" i="2"/>
  <c r="L7" i="2"/>
  <c r="L6" i="2"/>
  <c r="L5" i="2"/>
  <c r="L4" i="2"/>
  <c r="H4" i="1"/>
  <c r="H5" i="1"/>
  <c r="H6" i="1"/>
  <c r="H7" i="1"/>
  <c r="H9" i="1"/>
  <c r="H10" i="1"/>
  <c r="H13" i="1"/>
  <c r="H14" i="1"/>
  <c r="H16" i="1"/>
  <c r="H17" i="1"/>
  <c r="H18" i="1"/>
  <c r="G18" i="1"/>
  <c r="F18" i="1"/>
  <c r="E18" i="1"/>
</calcChain>
</file>

<file path=xl/sharedStrings.xml><?xml version="1.0" encoding="utf-8"?>
<sst xmlns="http://schemas.openxmlformats.org/spreadsheetml/2006/main" count="173" uniqueCount="61">
  <si>
    <t>Category</t>
  </si>
  <si>
    <t>Time</t>
  </si>
  <si>
    <t>Personnel</t>
  </si>
  <si>
    <t>Payments Received</t>
  </si>
  <si>
    <t>Total Q1 FFY 2014</t>
  </si>
  <si>
    <t>Consultation Services</t>
  </si>
  <si>
    <t>Randal Chenard</t>
  </si>
  <si>
    <t>Maine Health Management Coalition</t>
  </si>
  <si>
    <t>HealthInfoNet</t>
  </si>
  <si>
    <t>Maine Quality Counts</t>
  </si>
  <si>
    <t>Fringe Benefits</t>
  </si>
  <si>
    <t>Travel</t>
  </si>
  <si>
    <t>Supplies</t>
  </si>
  <si>
    <t>IT</t>
  </si>
  <si>
    <t>Rentals</t>
  </si>
  <si>
    <t>Legal</t>
  </si>
  <si>
    <t>Indirect Charges</t>
  </si>
  <si>
    <t>Totals</t>
  </si>
  <si>
    <t>October</t>
  </si>
  <si>
    <t>November</t>
  </si>
  <si>
    <t>December</t>
  </si>
  <si>
    <t>Fiscal Period</t>
  </si>
  <si>
    <t>Object Name</t>
  </si>
  <si>
    <t>Legal Name</t>
  </si>
  <si>
    <t>Department</t>
  </si>
  <si>
    <t>Bucket Name</t>
  </si>
  <si>
    <t>Unit</t>
  </si>
  <si>
    <t>Unit Name</t>
  </si>
  <si>
    <t>Object</t>
  </si>
  <si>
    <t>RANDAL J CHENARD</t>
  </si>
  <si>
    <t>10A</t>
  </si>
  <si>
    <t>Cash Expenses</t>
  </si>
  <si>
    <t>SIM</t>
  </si>
  <si>
    <t>Prof. Services, Not by State</t>
  </si>
  <si>
    <t>HEALTHINFONET</t>
  </si>
  <si>
    <t>QUALITY COUNTS</t>
  </si>
  <si>
    <t>Permanent Regular</t>
  </si>
  <si>
    <t>Limited Period Regular</t>
  </si>
  <si>
    <t>Limited Period Holiday</t>
  </si>
  <si>
    <t>Premium Overtime</t>
  </si>
  <si>
    <t>Health Insurance</t>
  </si>
  <si>
    <t>Dental Insurance</t>
  </si>
  <si>
    <t>Employee Hlth Svs/Workers Comp</t>
  </si>
  <si>
    <t>Employer Retiree Health</t>
  </si>
  <si>
    <t>Employer Reitement Costs</t>
  </si>
  <si>
    <t>Employer Group Life</t>
  </si>
  <si>
    <t>Employer Medicare Costs</t>
  </si>
  <si>
    <t>Retire Unfunded Liability - Reg</t>
  </si>
  <si>
    <t>Legal Services</t>
  </si>
  <si>
    <t>Contract</t>
  </si>
  <si>
    <t>Rental</t>
  </si>
  <si>
    <t>IT/Technology</t>
  </si>
  <si>
    <t>Telephone</t>
  </si>
  <si>
    <t>IT End User</t>
  </si>
  <si>
    <t>Network Access</t>
  </si>
  <si>
    <t>Servers</t>
  </si>
  <si>
    <t>Computer Software</t>
  </si>
  <si>
    <t>Office supplies</t>
  </si>
  <si>
    <t>Ergonomic Office Equip</t>
  </si>
  <si>
    <t>Indirect</t>
  </si>
  <si>
    <t>Trans to Gen Fund STACAP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</si>
</sst>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8" fillId="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1" applyFont="1"/>
    <xf numFmtId="0" fontId="3" fillId="0" borderId="1" xfId="1" applyFont="1" applyBorder="1"/>
    <xf numFmtId="0" fontId="3" fillId="0" borderId="1" xfId="1" applyFont="1" applyBorder="1" applyAlignment="1">
      <alignment horizontal="center" textRotation="90" wrapText="1"/>
    </xf>
    <xf numFmtId="14" fontId="2" fillId="0" borderId="2" xfId="1" applyNumberFormat="1" applyFont="1" applyBorder="1" applyAlignment="1">
      <alignment horizontal="center" textRotation="90"/>
    </xf>
    <xf numFmtId="0" fontId="3" fillId="0" borderId="3" xfId="1" applyFont="1" applyBorder="1" applyAlignment="1">
      <alignment wrapText="1"/>
    </xf>
    <xf numFmtId="0" fontId="3" fillId="0" borderId="4" xfId="1" applyFont="1" applyBorder="1"/>
    <xf numFmtId="164" fontId="4" fillId="3" borderId="5" xfId="1" applyNumberFormat="1" applyFont="1" applyFill="1" applyBorder="1"/>
    <xf numFmtId="164" fontId="4" fillId="3" borderId="6" xfId="1" applyNumberFormat="1" applyFont="1" applyFill="1" applyBorder="1"/>
    <xf numFmtId="164" fontId="3" fillId="0" borderId="7" xfId="1" applyNumberFormat="1" applyFont="1" applyBorder="1"/>
    <xf numFmtId="0" fontId="3" fillId="0" borderId="1" xfId="1" applyFont="1" applyBorder="1" applyAlignment="1">
      <alignment wrapText="1"/>
    </xf>
    <xf numFmtId="164" fontId="4" fillId="3" borderId="8" xfId="1" applyNumberFormat="1" applyFont="1" applyFill="1" applyBorder="1"/>
    <xf numFmtId="164" fontId="4" fillId="3" borderId="1" xfId="1" applyNumberFormat="1" applyFont="1" applyFill="1" applyBorder="1"/>
    <xf numFmtId="164" fontId="3" fillId="0" borderId="1" xfId="1" applyNumberFormat="1" applyFont="1" applyBorder="1"/>
    <xf numFmtId="164" fontId="3" fillId="0" borderId="8" xfId="1" applyNumberFormat="1" applyFont="1" applyBorder="1"/>
    <xf numFmtId="0" fontId="2" fillId="0" borderId="1" xfId="1" applyFont="1" applyBorder="1"/>
    <xf numFmtId="0" fontId="2" fillId="0" borderId="4" xfId="1" applyFont="1" applyBorder="1"/>
    <xf numFmtId="0" fontId="2" fillId="0" borderId="8" xfId="1" applyFont="1" applyBorder="1"/>
    <xf numFmtId="0" fontId="2" fillId="0" borderId="7" xfId="1" applyFont="1" applyBorder="1"/>
    <xf numFmtId="164" fontId="4" fillId="0" borderId="9" xfId="1" applyNumberFormat="1" applyFont="1" applyBorder="1"/>
    <xf numFmtId="164" fontId="4" fillId="0" borderId="10" xfId="1" applyNumberFormat="1" applyFont="1" applyBorder="1"/>
    <xf numFmtId="164" fontId="3" fillId="0" borderId="11" xfId="1" applyNumberFormat="1" applyFont="1" applyBorder="1"/>
    <xf numFmtId="0" fontId="5" fillId="0" borderId="1" xfId="1" applyFont="1" applyBorder="1"/>
    <xf numFmtId="164" fontId="5" fillId="0" borderId="12" xfId="1" applyNumberFormat="1" applyFont="1" applyBorder="1"/>
    <xf numFmtId="0" fontId="2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3" fillId="0" borderId="0" xfId="1" applyFont="1"/>
    <xf numFmtId="0" fontId="4" fillId="4" borderId="1" xfId="1" applyFont="1" applyFill="1" applyBorder="1"/>
    <xf numFmtId="0" fontId="4" fillId="4" borderId="1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0" fontId="4" fillId="4" borderId="4" xfId="1" applyFont="1" applyFill="1" applyBorder="1"/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/>
    </xf>
    <xf numFmtId="0" fontId="4" fillId="0" borderId="1" xfId="1" applyFont="1" applyBorder="1" applyAlignment="1">
      <alignment wrapText="1"/>
    </xf>
    <xf numFmtId="0" fontId="4" fillId="0" borderId="1" xfId="1" applyFont="1" applyBorder="1"/>
    <xf numFmtId="0" fontId="4" fillId="0" borderId="1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4" fillId="0" borderId="4" xfId="1" applyFont="1" applyBorder="1" applyAlignment="1">
      <alignment wrapText="1"/>
    </xf>
    <xf numFmtId="164" fontId="4" fillId="4" borderId="7" xfId="1" applyNumberFormat="1" applyFont="1" applyFill="1" applyBorder="1"/>
    <xf numFmtId="0" fontId="4" fillId="0" borderId="1" xfId="1" applyFont="1" applyBorder="1" applyAlignment="1">
      <alignment horizontal="left" vertical="top" wrapText="1"/>
    </xf>
    <xf numFmtId="0" fontId="4" fillId="0" borderId="4" xfId="1" applyFont="1" applyBorder="1"/>
    <xf numFmtId="164" fontId="4" fillId="0" borderId="8" xfId="1" applyNumberFormat="1" applyFont="1" applyBorder="1"/>
    <xf numFmtId="0" fontId="4" fillId="0" borderId="0" xfId="1" applyFont="1"/>
    <xf numFmtId="0" fontId="7" fillId="0" borderId="4" xfId="1" applyFont="1" applyBorder="1" applyAlignment="1">
      <alignment wrapText="1"/>
    </xf>
    <xf numFmtId="0" fontId="4" fillId="0" borderId="4" xfId="1" applyFont="1" applyBorder="1" applyAlignment="1"/>
    <xf numFmtId="164" fontId="4" fillId="3" borderId="13" xfId="1" applyNumberFormat="1" applyFont="1" applyFill="1" applyBorder="1"/>
    <xf numFmtId="164" fontId="4" fillId="3" borderId="2" xfId="1" applyNumberFormat="1" applyFont="1" applyFill="1" applyBorder="1"/>
    <xf numFmtId="164" fontId="4" fillId="0" borderId="1" xfId="1" applyNumberFormat="1" applyFont="1" applyBorder="1"/>
    <xf numFmtId="164" fontId="4" fillId="3" borderId="9" xfId="1" applyNumberFormat="1" applyFont="1" applyFill="1" applyBorder="1"/>
    <xf numFmtId="0" fontId="6" fillId="0" borderId="0" xfId="1" applyFont="1"/>
    <xf numFmtId="0" fontId="4" fillId="3" borderId="9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</cellXfs>
  <cellStyles count="5">
    <cellStyle name="Accent4 2" xfId="2"/>
    <cellStyle name="Currency 2" xfId="3"/>
    <cellStyle name="Normal" xfId="0" builtinId="0"/>
    <cellStyle name="Normal 2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2:H18"/>
  <sheetViews>
    <sheetView workbookViewId="0">
      <selection activeCell="F14" sqref="F14"/>
    </sheetView>
  </sheetViews>
  <sheetFormatPr baseColWidth="10" defaultColWidth="8.83203125" defaultRowHeight="13" x14ac:dyDescent="0"/>
  <cols>
    <col min="1" max="1" width="17.5" style="1" customWidth="1"/>
    <col min="2" max="2" width="3.5" style="1" customWidth="1"/>
    <col min="3" max="3" width="18.6640625" style="1" customWidth="1"/>
    <col min="4" max="4" width="4.5" style="1" customWidth="1"/>
    <col min="5" max="5" width="11.1640625" style="1" customWidth="1"/>
    <col min="6" max="6" width="10.6640625" style="1" customWidth="1"/>
    <col min="7" max="7" width="11" style="1" customWidth="1"/>
    <col min="8" max="8" width="13.5" style="1" customWidth="1"/>
    <col min="9" max="16384" width="8.83203125" style="1"/>
  </cols>
  <sheetData>
    <row r="2" spans="1:8" ht="14" thickBot="1"/>
    <row r="3" spans="1:8" ht="55.5" customHeight="1" thickBot="1">
      <c r="A3" s="2" t="s">
        <v>0</v>
      </c>
      <c r="B3" s="2" t="s">
        <v>1</v>
      </c>
      <c r="C3" s="2" t="s">
        <v>2</v>
      </c>
      <c r="D3" s="3" t="s">
        <v>3</v>
      </c>
      <c r="E3" s="4">
        <v>41548</v>
      </c>
      <c r="F3" s="4">
        <v>41579</v>
      </c>
      <c r="G3" s="4">
        <v>41609</v>
      </c>
      <c r="H3" s="5" t="s">
        <v>4</v>
      </c>
    </row>
    <row r="4" spans="1:8">
      <c r="A4" s="2" t="s">
        <v>5</v>
      </c>
      <c r="B4" s="2"/>
      <c r="C4" s="2" t="s">
        <v>6</v>
      </c>
      <c r="D4" s="6"/>
      <c r="E4" s="7">
        <v>12019.24</v>
      </c>
      <c r="F4" s="8">
        <v>9615.3799999999992</v>
      </c>
      <c r="G4" s="8">
        <v>9615.3799999999992</v>
      </c>
      <c r="H4" s="9">
        <f>SUM(E4:G4)</f>
        <v>31250</v>
      </c>
    </row>
    <row r="5" spans="1:8" ht="26.25" customHeight="1">
      <c r="A5" s="2" t="s">
        <v>5</v>
      </c>
      <c r="B5" s="2"/>
      <c r="C5" s="10" t="s">
        <v>7</v>
      </c>
      <c r="D5" s="6"/>
      <c r="E5" s="11">
        <v>257337</v>
      </c>
      <c r="F5" s="12">
        <v>320705</v>
      </c>
      <c r="G5" s="12">
        <v>300477</v>
      </c>
      <c r="H5" s="9">
        <f>SUM(E5:G5)</f>
        <v>878519</v>
      </c>
    </row>
    <row r="6" spans="1:8">
      <c r="A6" s="2" t="s">
        <v>5</v>
      </c>
      <c r="B6" s="2"/>
      <c r="C6" s="2" t="s">
        <v>8</v>
      </c>
      <c r="D6" s="6"/>
      <c r="E6" s="11">
        <v>385081</v>
      </c>
      <c r="F6" s="12">
        <v>292098</v>
      </c>
      <c r="G6" s="12">
        <v>279008</v>
      </c>
      <c r="H6" s="9">
        <f>SUM(E6:G6)</f>
        <v>956187</v>
      </c>
    </row>
    <row r="7" spans="1:8">
      <c r="A7" s="2" t="s">
        <v>5</v>
      </c>
      <c r="B7" s="2"/>
      <c r="C7" s="2" t="s">
        <v>9</v>
      </c>
      <c r="D7" s="6"/>
      <c r="E7" s="11">
        <v>135182.17000000001</v>
      </c>
      <c r="F7" s="12">
        <v>135182.17000000001</v>
      </c>
      <c r="G7" s="12">
        <v>135182.17000000001</v>
      </c>
      <c r="H7" s="9">
        <f>SUM(E7:G7)</f>
        <v>405546.51</v>
      </c>
    </row>
    <row r="8" spans="1:8">
      <c r="A8" s="2"/>
      <c r="B8" s="2"/>
      <c r="C8" s="2"/>
      <c r="D8" s="6"/>
      <c r="E8" s="11"/>
      <c r="F8" s="12"/>
      <c r="G8" s="12"/>
      <c r="H8" s="9"/>
    </row>
    <row r="9" spans="1:8">
      <c r="A9" s="2" t="s">
        <v>2</v>
      </c>
      <c r="B9" s="2"/>
      <c r="C9" s="2"/>
      <c r="D9" s="6"/>
      <c r="E9" s="14">
        <v>6163.57</v>
      </c>
      <c r="F9" s="13">
        <v>3052.91</v>
      </c>
      <c r="G9" s="13">
        <v>2366.33</v>
      </c>
      <c r="H9" s="9">
        <f>SUM(E9:G9)</f>
        <v>11582.81</v>
      </c>
    </row>
    <row r="10" spans="1:8">
      <c r="A10" s="2" t="s">
        <v>10</v>
      </c>
      <c r="B10" s="2"/>
      <c r="C10" s="2"/>
      <c r="D10" s="6"/>
      <c r="E10" s="14">
        <v>3366.79</v>
      </c>
      <c r="F10" s="13">
        <v>1940.15</v>
      </c>
      <c r="G10" s="13">
        <v>1332.71</v>
      </c>
      <c r="H10" s="9">
        <f>SUM(E10:G10)</f>
        <v>6639.6500000000005</v>
      </c>
    </row>
    <row r="11" spans="1:8">
      <c r="A11" s="2" t="s">
        <v>11</v>
      </c>
      <c r="B11" s="15"/>
      <c r="C11" s="15"/>
      <c r="D11" s="16"/>
      <c r="E11" s="17"/>
      <c r="F11" s="15"/>
      <c r="G11" s="15"/>
      <c r="H11" s="18"/>
    </row>
    <row r="12" spans="1:8">
      <c r="A12" s="2" t="s">
        <v>12</v>
      </c>
      <c r="B12" s="15"/>
      <c r="C12" s="15"/>
      <c r="D12" s="16"/>
      <c r="E12" s="17"/>
      <c r="F12" s="15"/>
      <c r="G12" s="15"/>
      <c r="H12" s="18"/>
    </row>
    <row r="13" spans="1:8">
      <c r="A13" s="2" t="s">
        <v>13</v>
      </c>
      <c r="B13" s="2"/>
      <c r="C13" s="2"/>
      <c r="D13" s="6"/>
      <c r="E13" s="14">
        <v>512.35</v>
      </c>
      <c r="F13" s="13">
        <v>183.59</v>
      </c>
      <c r="G13" s="13"/>
      <c r="H13" s="9">
        <f>SUM(E13:G13)</f>
        <v>695.94</v>
      </c>
    </row>
    <row r="14" spans="1:8">
      <c r="A14" s="2" t="s">
        <v>14</v>
      </c>
      <c r="B14" s="2"/>
      <c r="C14" s="2"/>
      <c r="D14" s="6"/>
      <c r="E14" s="14">
        <v>1850</v>
      </c>
      <c r="F14" s="13"/>
      <c r="G14" s="13"/>
      <c r="H14" s="9">
        <f>SUM(E14:G14)</f>
        <v>1850</v>
      </c>
    </row>
    <row r="15" spans="1:8">
      <c r="A15" s="2"/>
      <c r="B15" s="2"/>
      <c r="C15" s="2"/>
      <c r="D15" s="6"/>
      <c r="E15" s="14"/>
      <c r="F15" s="13"/>
      <c r="G15" s="13"/>
      <c r="H15" s="9"/>
    </row>
    <row r="16" spans="1:8">
      <c r="A16" s="2" t="s">
        <v>15</v>
      </c>
      <c r="B16" s="2"/>
      <c r="C16" s="2"/>
      <c r="D16" s="6"/>
      <c r="E16" s="14"/>
      <c r="F16" s="13"/>
      <c r="G16" s="13"/>
      <c r="H16" s="9">
        <f>SUM(E16:G16)</f>
        <v>0</v>
      </c>
    </row>
    <row r="17" spans="1:8" ht="14" thickBot="1">
      <c r="A17" s="2" t="s">
        <v>16</v>
      </c>
      <c r="B17" s="2"/>
      <c r="C17" s="2"/>
      <c r="D17" s="6"/>
      <c r="E17" s="19">
        <v>12912.24</v>
      </c>
      <c r="F17" s="20">
        <v>12637.25</v>
      </c>
      <c r="G17" s="20">
        <v>57766.51</v>
      </c>
      <c r="H17" s="21">
        <f>SUM(E17:G17)</f>
        <v>83316</v>
      </c>
    </row>
    <row r="18" spans="1:8">
      <c r="A18" s="22" t="s">
        <v>17</v>
      </c>
      <c r="B18" s="22"/>
      <c r="C18" s="22"/>
      <c r="D18" s="22"/>
      <c r="E18" s="23">
        <f>SUM(E4:E17)</f>
        <v>814424.36</v>
      </c>
      <c r="F18" s="23">
        <f t="shared" ref="F18:H18" si="0">SUM(F4:F17)</f>
        <v>775414.45000000007</v>
      </c>
      <c r="G18" s="23">
        <f t="shared" si="0"/>
        <v>785748.1</v>
      </c>
      <c r="H18" s="23">
        <f t="shared" si="0"/>
        <v>2375586.9099999997</v>
      </c>
    </row>
  </sheetData>
  <pageMargins left="0.45" right="0.45" top="0.5" bottom="0.5" header="0.3" footer="0.3"/>
  <pageSetup orientation="landscape"/>
  <headerFooter>
    <oddHeader xml:space="preserve">&amp;L&amp;"Times New Roman,Regular"WORK BREAKDOWN STRUCTURE&amp;R&amp;"Times New Roman,Regular"&amp;A                               </oddHeader>
    <oddFooter>&amp;L&amp;"Times New Roman,Regular"&amp;8&amp;Z&amp;F&amp;A&amp;R&amp;"Times New Roman,Regular"&amp;9&amp;D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L43"/>
  <sheetViews>
    <sheetView tabSelected="1" topLeftCell="A23" workbookViewId="0">
      <selection activeCell="D35" sqref="D35"/>
    </sheetView>
  </sheetViews>
  <sheetFormatPr baseColWidth="10" defaultColWidth="8.83203125" defaultRowHeight="15" x14ac:dyDescent="0"/>
  <cols>
    <col min="1" max="1" width="12.33203125" style="1" customWidth="1"/>
    <col min="2" max="2" width="18.1640625" style="1" customWidth="1"/>
    <col min="3" max="3" width="5.5" style="1" customWidth="1"/>
    <col min="4" max="4" width="12.83203125" style="1" customWidth="1"/>
    <col min="5" max="5" width="5.83203125" style="24" customWidth="1"/>
    <col min="6" max="6" width="8.1640625" style="1" customWidth="1"/>
    <col min="7" max="7" width="6" style="25" customWidth="1"/>
    <col min="8" max="8" width="23.83203125" style="1" customWidth="1"/>
    <col min="9" max="9" width="10.1640625" style="1" customWidth="1"/>
    <col min="10" max="10" width="9.33203125" style="1" customWidth="1"/>
    <col min="11" max="11" width="9.5" style="1" bestFit="1" customWidth="1"/>
    <col min="12" max="12" width="10.83203125" style="28" customWidth="1"/>
    <col min="13" max="16384" width="8.83203125" style="1"/>
  </cols>
  <sheetData>
    <row r="1" spans="1:12" ht="13.5" customHeight="1">
      <c r="I1" s="26" t="s">
        <v>18</v>
      </c>
      <c r="J1" s="27" t="s">
        <v>19</v>
      </c>
      <c r="K1" s="27" t="s">
        <v>20</v>
      </c>
    </row>
    <row r="2" spans="1:12" ht="13.5" customHeight="1" thickBot="1">
      <c r="I2" s="53" t="s">
        <v>21</v>
      </c>
      <c r="J2" s="54"/>
      <c r="K2" s="54"/>
    </row>
    <row r="3" spans="1:12">
      <c r="A3" s="29" t="s">
        <v>22</v>
      </c>
      <c r="B3" s="29" t="s">
        <v>23</v>
      </c>
      <c r="C3" s="29" t="s">
        <v>24</v>
      </c>
      <c r="D3" s="29" t="s">
        <v>25</v>
      </c>
      <c r="E3" s="30" t="s">
        <v>26</v>
      </c>
      <c r="F3" s="29" t="s">
        <v>27</v>
      </c>
      <c r="G3" s="31" t="s">
        <v>28</v>
      </c>
      <c r="H3" s="32" t="s">
        <v>22</v>
      </c>
      <c r="I3" s="33">
        <v>17</v>
      </c>
      <c r="J3" s="34">
        <v>18</v>
      </c>
      <c r="K3" s="34">
        <v>19</v>
      </c>
      <c r="L3" s="35" t="s">
        <v>17</v>
      </c>
    </row>
    <row r="4" spans="1:12" ht="23">
      <c r="A4" s="36" t="s">
        <v>5</v>
      </c>
      <c r="B4" s="37" t="s">
        <v>29</v>
      </c>
      <c r="C4" s="37" t="s">
        <v>30</v>
      </c>
      <c r="D4" s="37" t="s">
        <v>31</v>
      </c>
      <c r="E4" s="38">
        <v>3080</v>
      </c>
      <c r="F4" s="37" t="s">
        <v>32</v>
      </c>
      <c r="G4" s="39">
        <v>4073</v>
      </c>
      <c r="H4" s="40" t="s">
        <v>33</v>
      </c>
      <c r="I4" s="11">
        <v>12019.24</v>
      </c>
      <c r="J4" s="12">
        <v>9615.3799999999992</v>
      </c>
      <c r="K4" s="12">
        <v>9615.3799999999992</v>
      </c>
      <c r="L4" s="41">
        <f t="shared" ref="L4:L9" si="0">SUM(I4:K4)</f>
        <v>31250</v>
      </c>
    </row>
    <row r="5" spans="1:12" ht="23">
      <c r="A5" s="36" t="s">
        <v>5</v>
      </c>
      <c r="B5" s="37" t="s">
        <v>34</v>
      </c>
      <c r="C5" s="37" t="s">
        <v>30</v>
      </c>
      <c r="D5" s="37" t="s">
        <v>31</v>
      </c>
      <c r="E5" s="38">
        <v>3080</v>
      </c>
      <c r="F5" s="37" t="s">
        <v>32</v>
      </c>
      <c r="G5" s="39">
        <v>4073</v>
      </c>
      <c r="H5" s="40" t="s">
        <v>33</v>
      </c>
      <c r="I5" s="11">
        <v>385081</v>
      </c>
      <c r="J5" s="12">
        <v>292098</v>
      </c>
      <c r="K5" s="12">
        <v>279008</v>
      </c>
      <c r="L5" s="41">
        <f t="shared" si="0"/>
        <v>956187</v>
      </c>
    </row>
    <row r="6" spans="1:12" ht="23">
      <c r="A6" s="36" t="s">
        <v>5</v>
      </c>
      <c r="B6" s="42" t="s">
        <v>7</v>
      </c>
      <c r="C6" s="37" t="s">
        <v>30</v>
      </c>
      <c r="D6" s="37" t="s">
        <v>31</v>
      </c>
      <c r="E6" s="38">
        <v>3080</v>
      </c>
      <c r="F6" s="37" t="s">
        <v>32</v>
      </c>
      <c r="G6" s="39">
        <v>4073</v>
      </c>
      <c r="H6" s="40" t="s">
        <v>33</v>
      </c>
      <c r="I6" s="11">
        <v>257337</v>
      </c>
      <c r="J6" s="12">
        <v>320705</v>
      </c>
      <c r="K6" s="12">
        <v>300477</v>
      </c>
      <c r="L6" s="41">
        <f t="shared" si="0"/>
        <v>878519</v>
      </c>
    </row>
    <row r="7" spans="1:12" ht="23">
      <c r="A7" s="36" t="s">
        <v>5</v>
      </c>
      <c r="B7" s="37" t="s">
        <v>35</v>
      </c>
      <c r="C7" s="37" t="s">
        <v>30</v>
      </c>
      <c r="D7" s="37" t="s">
        <v>31</v>
      </c>
      <c r="E7" s="38">
        <v>3080</v>
      </c>
      <c r="F7" s="37" t="s">
        <v>32</v>
      </c>
      <c r="G7" s="39">
        <v>4073</v>
      </c>
      <c r="H7" s="40" t="s">
        <v>33</v>
      </c>
      <c r="I7" s="11">
        <v>135182.17000000001</v>
      </c>
      <c r="J7" s="12">
        <v>135182.17000000001</v>
      </c>
      <c r="K7" s="12">
        <v>135182.17000000001</v>
      </c>
      <c r="L7" s="41">
        <f t="shared" si="0"/>
        <v>405546.51</v>
      </c>
    </row>
    <row r="8" spans="1:12">
      <c r="A8" s="37" t="s">
        <v>2</v>
      </c>
      <c r="B8" s="37"/>
      <c r="C8" s="37" t="s">
        <v>30</v>
      </c>
      <c r="D8" s="37" t="s">
        <v>31</v>
      </c>
      <c r="E8" s="38">
        <v>3080</v>
      </c>
      <c r="F8" s="37" t="s">
        <v>32</v>
      </c>
      <c r="G8" s="39">
        <v>3110</v>
      </c>
      <c r="H8" s="43" t="s">
        <v>36</v>
      </c>
      <c r="I8" s="44">
        <v>1455.71</v>
      </c>
      <c r="J8" s="12">
        <v>805.58</v>
      </c>
      <c r="K8" s="12">
        <v>245.41</v>
      </c>
      <c r="L8" s="41">
        <f t="shared" si="0"/>
        <v>2506.6999999999998</v>
      </c>
    </row>
    <row r="9" spans="1:12">
      <c r="A9" s="37" t="s">
        <v>2</v>
      </c>
      <c r="B9" s="37"/>
      <c r="C9" s="37" t="s">
        <v>30</v>
      </c>
      <c r="D9" s="37" t="s">
        <v>31</v>
      </c>
      <c r="E9" s="38">
        <v>3080</v>
      </c>
      <c r="F9" s="37" t="s">
        <v>32</v>
      </c>
      <c r="G9" s="39">
        <v>3210</v>
      </c>
      <c r="H9" s="43" t="s">
        <v>37</v>
      </c>
      <c r="I9" s="44">
        <v>4456.68</v>
      </c>
      <c r="J9" s="12">
        <v>2114.13</v>
      </c>
      <c r="K9" s="12">
        <v>2104.27</v>
      </c>
      <c r="L9" s="41">
        <f t="shared" si="0"/>
        <v>8675.08</v>
      </c>
    </row>
    <row r="10" spans="1:12">
      <c r="A10" s="37" t="s">
        <v>2</v>
      </c>
      <c r="B10" s="37"/>
      <c r="C10" s="37" t="s">
        <v>30</v>
      </c>
      <c r="D10" s="37" t="s">
        <v>31</v>
      </c>
      <c r="E10" s="38">
        <v>3080</v>
      </c>
      <c r="F10" s="37" t="s">
        <v>32</v>
      </c>
      <c r="G10" s="39">
        <v>3281</v>
      </c>
      <c r="H10" s="43" t="s">
        <v>38</v>
      </c>
      <c r="I10" s="44">
        <v>119.28</v>
      </c>
      <c r="J10" s="12"/>
      <c r="K10" s="12"/>
      <c r="L10" s="41"/>
    </row>
    <row r="11" spans="1:12">
      <c r="A11" s="37" t="s">
        <v>2</v>
      </c>
      <c r="B11" s="37"/>
      <c r="C11" s="37" t="s">
        <v>30</v>
      </c>
      <c r="D11" s="37" t="s">
        <v>31</v>
      </c>
      <c r="E11" s="38">
        <v>3080</v>
      </c>
      <c r="F11" s="37" t="s">
        <v>32</v>
      </c>
      <c r="G11" s="39">
        <v>3612</v>
      </c>
      <c r="H11" s="43" t="s">
        <v>39</v>
      </c>
      <c r="I11" s="11">
        <v>131.9</v>
      </c>
      <c r="J11" s="12">
        <v>133.19999999999999</v>
      </c>
      <c r="K11" s="12">
        <v>16.649999999999999</v>
      </c>
      <c r="L11" s="41">
        <f t="shared" ref="L11:L21" si="1">SUM(I11:K11)</f>
        <v>281.75</v>
      </c>
    </row>
    <row r="12" spans="1:12">
      <c r="A12" s="37" t="s">
        <v>10</v>
      </c>
      <c r="B12" s="37"/>
      <c r="C12" s="37" t="s">
        <v>30</v>
      </c>
      <c r="D12" s="37" t="s">
        <v>31</v>
      </c>
      <c r="E12" s="38">
        <v>3080</v>
      </c>
      <c r="F12" s="37" t="s">
        <v>32</v>
      </c>
      <c r="G12" s="39">
        <v>3901</v>
      </c>
      <c r="H12" s="45" t="s">
        <v>40</v>
      </c>
      <c r="I12" s="11">
        <v>899.53</v>
      </c>
      <c r="J12" s="12">
        <v>691.72</v>
      </c>
      <c r="K12" s="12">
        <v>396.57</v>
      </c>
      <c r="L12" s="41">
        <f t="shared" si="1"/>
        <v>1987.82</v>
      </c>
    </row>
    <row r="13" spans="1:12">
      <c r="A13" s="37" t="s">
        <v>10</v>
      </c>
      <c r="B13" s="37"/>
      <c r="C13" s="37" t="s">
        <v>30</v>
      </c>
      <c r="D13" s="37" t="s">
        <v>31</v>
      </c>
      <c r="E13" s="38">
        <v>3080</v>
      </c>
      <c r="F13" s="37" t="s">
        <v>32</v>
      </c>
      <c r="G13" s="39">
        <v>3905</v>
      </c>
      <c r="H13" s="43" t="s">
        <v>41</v>
      </c>
      <c r="I13" s="11">
        <v>23.98</v>
      </c>
      <c r="J13" s="12">
        <v>18.39</v>
      </c>
      <c r="K13" s="12">
        <v>8.3800000000000008</v>
      </c>
      <c r="L13" s="41">
        <f t="shared" si="1"/>
        <v>50.750000000000007</v>
      </c>
    </row>
    <row r="14" spans="1:12">
      <c r="A14" s="37" t="s">
        <v>10</v>
      </c>
      <c r="B14" s="37"/>
      <c r="C14" s="37" t="s">
        <v>30</v>
      </c>
      <c r="D14" s="37" t="s">
        <v>31</v>
      </c>
      <c r="E14" s="38">
        <v>3080</v>
      </c>
      <c r="F14" s="37" t="s">
        <v>32</v>
      </c>
      <c r="G14" s="39">
        <v>3906</v>
      </c>
      <c r="H14" s="46" t="s">
        <v>42</v>
      </c>
      <c r="I14" s="11">
        <v>67.489999999999995</v>
      </c>
      <c r="J14" s="12">
        <v>51.88</v>
      </c>
      <c r="K14" s="12">
        <v>60.68</v>
      </c>
      <c r="L14" s="41">
        <f t="shared" si="1"/>
        <v>180.05</v>
      </c>
    </row>
    <row r="15" spans="1:12">
      <c r="A15" s="37" t="s">
        <v>10</v>
      </c>
      <c r="B15" s="37"/>
      <c r="C15" s="37" t="s">
        <v>30</v>
      </c>
      <c r="D15" s="37" t="s">
        <v>31</v>
      </c>
      <c r="E15" s="38">
        <v>3080</v>
      </c>
      <c r="F15" s="37" t="s">
        <v>32</v>
      </c>
      <c r="G15" s="39">
        <v>3908</v>
      </c>
      <c r="H15" s="43" t="s">
        <v>43</v>
      </c>
      <c r="I15" s="11">
        <v>844.34</v>
      </c>
      <c r="J15" s="12">
        <v>418.25</v>
      </c>
      <c r="K15" s="12">
        <v>324.19</v>
      </c>
      <c r="L15" s="41">
        <f t="shared" si="1"/>
        <v>1586.7800000000002</v>
      </c>
    </row>
    <row r="16" spans="1:12">
      <c r="A16" s="37" t="s">
        <v>10</v>
      </c>
      <c r="B16" s="37"/>
      <c r="C16" s="37" t="s">
        <v>30</v>
      </c>
      <c r="D16" s="37" t="s">
        <v>31</v>
      </c>
      <c r="E16" s="38">
        <v>3080</v>
      </c>
      <c r="F16" s="37" t="s">
        <v>32</v>
      </c>
      <c r="G16" s="39">
        <v>3910</v>
      </c>
      <c r="H16" s="43" t="s">
        <v>44</v>
      </c>
      <c r="I16" s="11">
        <v>515.85</v>
      </c>
      <c r="J16" s="12">
        <v>255.61</v>
      </c>
      <c r="K16" s="12">
        <v>158.16</v>
      </c>
      <c r="L16" s="41">
        <f t="shared" si="1"/>
        <v>929.62</v>
      </c>
    </row>
    <row r="17" spans="1:12">
      <c r="A17" s="37" t="s">
        <v>10</v>
      </c>
      <c r="B17" s="37"/>
      <c r="C17" s="37" t="s">
        <v>30</v>
      </c>
      <c r="D17" s="37" t="s">
        <v>31</v>
      </c>
      <c r="E17" s="38">
        <v>3080</v>
      </c>
      <c r="F17" s="37" t="s">
        <v>32</v>
      </c>
      <c r="G17" s="39">
        <v>3911</v>
      </c>
      <c r="H17" s="43" t="s">
        <v>45</v>
      </c>
      <c r="I17" s="11">
        <v>46.11</v>
      </c>
      <c r="J17" s="12">
        <v>23.18</v>
      </c>
      <c r="K17" s="12">
        <v>11.8</v>
      </c>
      <c r="L17" s="41">
        <f t="shared" si="1"/>
        <v>81.089999999999989</v>
      </c>
    </row>
    <row r="18" spans="1:12">
      <c r="A18" s="37" t="s">
        <v>10</v>
      </c>
      <c r="B18" s="37"/>
      <c r="C18" s="37" t="s">
        <v>30</v>
      </c>
      <c r="D18" s="37" t="s">
        <v>31</v>
      </c>
      <c r="E18" s="38">
        <v>3080</v>
      </c>
      <c r="F18" s="37" t="s">
        <v>32</v>
      </c>
      <c r="G18" s="39">
        <v>3912</v>
      </c>
      <c r="H18" s="43" t="s">
        <v>46</v>
      </c>
      <c r="I18" s="11">
        <v>77.62</v>
      </c>
      <c r="J18" s="12">
        <v>39.36</v>
      </c>
      <c r="K18" s="12">
        <v>30.57</v>
      </c>
      <c r="L18" s="41">
        <f t="shared" si="1"/>
        <v>147.55000000000001</v>
      </c>
    </row>
    <row r="19" spans="1:12">
      <c r="A19" s="37" t="s">
        <v>10</v>
      </c>
      <c r="B19" s="37"/>
      <c r="C19" s="37" t="s">
        <v>30</v>
      </c>
      <c r="D19" s="37" t="s">
        <v>31</v>
      </c>
      <c r="E19" s="38">
        <v>3080</v>
      </c>
      <c r="F19" s="37" t="s">
        <v>32</v>
      </c>
      <c r="G19" s="39">
        <v>3960</v>
      </c>
      <c r="H19" s="47" t="s">
        <v>47</v>
      </c>
      <c r="I19" s="11">
        <v>891.87</v>
      </c>
      <c r="J19" s="12">
        <v>441.76</v>
      </c>
      <c r="K19" s="12">
        <v>342.36</v>
      </c>
      <c r="L19" s="41">
        <f t="shared" si="1"/>
        <v>1675.9900000000002</v>
      </c>
    </row>
    <row r="20" spans="1:12">
      <c r="A20" s="37"/>
      <c r="B20" s="37"/>
      <c r="C20" s="37"/>
      <c r="D20" s="37"/>
      <c r="E20" s="38"/>
      <c r="F20" s="37"/>
      <c r="G20" s="39"/>
      <c r="H20" s="47"/>
      <c r="I20" s="48"/>
      <c r="J20" s="49"/>
      <c r="K20" s="49"/>
      <c r="L20" s="41">
        <f t="shared" si="1"/>
        <v>0</v>
      </c>
    </row>
    <row r="21" spans="1:12">
      <c r="A21" s="37" t="s">
        <v>15</v>
      </c>
      <c r="B21" s="37"/>
      <c r="C21" s="37" t="s">
        <v>30</v>
      </c>
      <c r="D21" s="37" t="s">
        <v>31</v>
      </c>
      <c r="E21" s="38">
        <v>3080</v>
      </c>
      <c r="F21" s="37" t="s">
        <v>32</v>
      </c>
      <c r="G21" s="39">
        <v>4142</v>
      </c>
      <c r="H21" s="43" t="s">
        <v>48</v>
      </c>
      <c r="I21" s="11"/>
      <c r="J21" s="12"/>
      <c r="K21" s="12"/>
      <c r="L21" s="41">
        <f t="shared" si="1"/>
        <v>0</v>
      </c>
    </row>
    <row r="22" spans="1:12">
      <c r="A22" s="37" t="s">
        <v>49</v>
      </c>
      <c r="B22" s="37"/>
      <c r="C22" s="37" t="s">
        <v>30</v>
      </c>
      <c r="D22" s="37" t="s">
        <v>31</v>
      </c>
      <c r="E22" s="38">
        <v>3080</v>
      </c>
      <c r="F22" s="37" t="s">
        <v>32</v>
      </c>
      <c r="G22" s="39">
        <v>4607</v>
      </c>
      <c r="H22" s="43" t="s">
        <v>50</v>
      </c>
      <c r="I22" s="11">
        <v>1850</v>
      </c>
      <c r="J22" s="12"/>
      <c r="K22" s="12"/>
      <c r="L22" s="41"/>
    </row>
    <row r="23" spans="1:12">
      <c r="A23" s="37" t="s">
        <v>51</v>
      </c>
      <c r="B23" s="37"/>
      <c r="C23" s="37" t="s">
        <v>30</v>
      </c>
      <c r="D23" s="37" t="s">
        <v>31</v>
      </c>
      <c r="E23" s="38">
        <v>3080</v>
      </c>
      <c r="F23" s="37" t="s">
        <v>32</v>
      </c>
      <c r="G23" s="39">
        <v>5302</v>
      </c>
      <c r="H23" s="43" t="s">
        <v>52</v>
      </c>
      <c r="I23" s="11">
        <v>120.05</v>
      </c>
      <c r="J23" s="12">
        <v>63.59</v>
      </c>
      <c r="K23" s="12"/>
      <c r="L23" s="41">
        <f t="shared" ref="L23:L33" si="2">SUM(I23:K23)</f>
        <v>183.64</v>
      </c>
    </row>
    <row r="24" spans="1:12">
      <c r="A24" s="37" t="s">
        <v>51</v>
      </c>
      <c r="B24" s="37"/>
      <c r="C24" s="37" t="s">
        <v>30</v>
      </c>
      <c r="D24" s="37" t="s">
        <v>31</v>
      </c>
      <c r="E24" s="38">
        <v>3080</v>
      </c>
      <c r="F24" s="37" t="s">
        <v>32</v>
      </c>
      <c r="G24" s="39">
        <v>5310</v>
      </c>
      <c r="H24" s="43" t="s">
        <v>53</v>
      </c>
      <c r="I24" s="11">
        <v>152.30000000000001</v>
      </c>
      <c r="J24" s="12"/>
      <c r="K24" s="12"/>
      <c r="L24" s="41">
        <f t="shared" si="2"/>
        <v>152.30000000000001</v>
      </c>
    </row>
    <row r="25" spans="1:12">
      <c r="A25" s="37" t="s">
        <v>51</v>
      </c>
      <c r="B25" s="37"/>
      <c r="C25" s="37" t="s">
        <v>30</v>
      </c>
      <c r="D25" s="37" t="s">
        <v>31</v>
      </c>
      <c r="E25" s="38">
        <v>3080</v>
      </c>
      <c r="F25" s="37" t="s">
        <v>32</v>
      </c>
      <c r="G25" s="39">
        <v>5331</v>
      </c>
      <c r="H25" s="43" t="s">
        <v>54</v>
      </c>
      <c r="I25" s="11"/>
      <c r="J25" s="12"/>
      <c r="K25" s="12"/>
      <c r="L25" s="41">
        <f t="shared" si="2"/>
        <v>0</v>
      </c>
    </row>
    <row r="26" spans="1:12">
      <c r="A26" s="37" t="s">
        <v>51</v>
      </c>
      <c r="B26" s="37"/>
      <c r="C26" s="37" t="s">
        <v>30</v>
      </c>
      <c r="D26" s="37" t="s">
        <v>31</v>
      </c>
      <c r="E26" s="38">
        <v>3080</v>
      </c>
      <c r="F26" s="37" t="s">
        <v>32</v>
      </c>
      <c r="G26" s="39">
        <v>5359</v>
      </c>
      <c r="H26" s="43" t="s">
        <v>55</v>
      </c>
      <c r="I26" s="11">
        <v>240</v>
      </c>
      <c r="J26" s="12">
        <v>120</v>
      </c>
      <c r="K26" s="12"/>
      <c r="L26" s="41">
        <f t="shared" si="2"/>
        <v>360</v>
      </c>
    </row>
    <row r="27" spans="1:12">
      <c r="A27" s="37" t="s">
        <v>51</v>
      </c>
      <c r="B27" s="37"/>
      <c r="C27" s="37" t="s">
        <v>30</v>
      </c>
      <c r="D27" s="37" t="s">
        <v>31</v>
      </c>
      <c r="E27" s="38">
        <v>3080</v>
      </c>
      <c r="F27" s="37" t="s">
        <v>32</v>
      </c>
      <c r="G27" s="39">
        <v>5387</v>
      </c>
      <c r="H27" s="43" t="s">
        <v>56</v>
      </c>
      <c r="I27" s="11"/>
      <c r="J27" s="12"/>
      <c r="K27" s="12"/>
      <c r="L27" s="41">
        <f t="shared" si="2"/>
        <v>0</v>
      </c>
    </row>
    <row r="28" spans="1:12">
      <c r="A28" s="37" t="s">
        <v>12</v>
      </c>
      <c r="B28" s="37"/>
      <c r="C28" s="37" t="s">
        <v>30</v>
      </c>
      <c r="D28" s="37" t="s">
        <v>31</v>
      </c>
      <c r="E28" s="38">
        <v>3080</v>
      </c>
      <c r="F28" s="37" t="s">
        <v>32</v>
      </c>
      <c r="G28" s="39">
        <v>5602</v>
      </c>
      <c r="H28" s="43" t="s">
        <v>57</v>
      </c>
      <c r="I28" s="11"/>
      <c r="J28" s="12"/>
      <c r="K28" s="12"/>
      <c r="L28" s="41">
        <f t="shared" si="2"/>
        <v>0</v>
      </c>
    </row>
    <row r="29" spans="1:12">
      <c r="A29" s="37" t="s">
        <v>12</v>
      </c>
      <c r="B29" s="37"/>
      <c r="C29" s="37" t="s">
        <v>30</v>
      </c>
      <c r="D29" s="37" t="s">
        <v>31</v>
      </c>
      <c r="E29" s="38">
        <v>3080</v>
      </c>
      <c r="F29" s="37" t="s">
        <v>32</v>
      </c>
      <c r="G29" s="39">
        <v>5654</v>
      </c>
      <c r="H29" s="43" t="s">
        <v>58</v>
      </c>
      <c r="I29" s="11"/>
      <c r="J29" s="12"/>
      <c r="K29" s="12"/>
      <c r="L29" s="41">
        <f t="shared" si="2"/>
        <v>0</v>
      </c>
    </row>
    <row r="30" spans="1:12">
      <c r="A30" s="37" t="s">
        <v>59</v>
      </c>
      <c r="B30" s="37"/>
      <c r="C30" s="37" t="s">
        <v>30</v>
      </c>
      <c r="D30" s="37" t="s">
        <v>31</v>
      </c>
      <c r="E30" s="38">
        <v>3080</v>
      </c>
      <c r="F30" s="37" t="s">
        <v>32</v>
      </c>
      <c r="G30" s="39">
        <v>8511</v>
      </c>
      <c r="H30" s="46" t="s">
        <v>60</v>
      </c>
      <c r="I30" s="44">
        <v>12912.24</v>
      </c>
      <c r="J30" s="50">
        <v>12637.25</v>
      </c>
      <c r="K30" s="50">
        <v>57766.51</v>
      </c>
      <c r="L30" s="41">
        <f t="shared" si="2"/>
        <v>83316</v>
      </c>
    </row>
    <row r="31" spans="1:12">
      <c r="A31" s="37"/>
      <c r="B31" s="37"/>
      <c r="C31" s="37"/>
      <c r="D31" s="37"/>
      <c r="E31" s="38"/>
      <c r="F31" s="37"/>
      <c r="G31" s="39"/>
      <c r="H31" s="47"/>
      <c r="I31" s="48"/>
      <c r="J31" s="49"/>
      <c r="K31" s="49"/>
      <c r="L31" s="41">
        <f t="shared" si="2"/>
        <v>0</v>
      </c>
    </row>
    <row r="32" spans="1:12">
      <c r="A32" s="37"/>
      <c r="B32" s="37"/>
      <c r="C32" s="37"/>
      <c r="D32" s="37"/>
      <c r="E32" s="38"/>
      <c r="F32" s="37"/>
      <c r="G32" s="39"/>
      <c r="H32" s="47"/>
      <c r="I32" s="48"/>
      <c r="J32" s="49"/>
      <c r="K32" s="49"/>
      <c r="L32" s="41">
        <f t="shared" si="2"/>
        <v>0</v>
      </c>
    </row>
    <row r="33" spans="1:12" ht="16" thickBot="1">
      <c r="A33" s="37" t="s">
        <v>17</v>
      </c>
      <c r="B33" s="37"/>
      <c r="C33" s="37" t="s">
        <v>30</v>
      </c>
      <c r="D33" s="37" t="s">
        <v>31</v>
      </c>
      <c r="E33" s="38">
        <v>3080</v>
      </c>
      <c r="F33" s="37" t="s">
        <v>32</v>
      </c>
      <c r="G33" s="39"/>
      <c r="H33" s="43"/>
      <c r="I33" s="51">
        <f t="shared" ref="I33:K33" si="3">SUM(I4:I32)</f>
        <v>814424.3600000001</v>
      </c>
      <c r="J33" s="51">
        <f t="shared" si="3"/>
        <v>775414.45</v>
      </c>
      <c r="K33" s="51">
        <f t="shared" si="3"/>
        <v>785748.10000000009</v>
      </c>
      <c r="L33" s="41">
        <f t="shared" si="2"/>
        <v>2375586.91</v>
      </c>
    </row>
    <row r="35" spans="1:12">
      <c r="E35" s="1"/>
      <c r="G35" s="52"/>
      <c r="L35" s="1"/>
    </row>
    <row r="36" spans="1:12">
      <c r="E36" s="1"/>
      <c r="G36" s="52"/>
      <c r="L36" s="1"/>
    </row>
    <row r="37" spans="1:12">
      <c r="E37" s="1"/>
      <c r="G37" s="52"/>
      <c r="L37" s="1"/>
    </row>
    <row r="38" spans="1:12">
      <c r="E38" s="1"/>
      <c r="G38" s="52"/>
      <c r="L38" s="1"/>
    </row>
    <row r="39" spans="1:12">
      <c r="E39" s="1"/>
      <c r="G39" s="52"/>
      <c r="L39" s="1"/>
    </row>
    <row r="40" spans="1:12">
      <c r="E40" s="1"/>
      <c r="G40" s="52"/>
      <c r="L40" s="1"/>
    </row>
    <row r="41" spans="1:12">
      <c r="E41" s="1"/>
      <c r="G41" s="52"/>
      <c r="L41" s="1"/>
    </row>
    <row r="42" spans="1:12">
      <c r="E42" s="1"/>
      <c r="G42" s="52"/>
      <c r="L42" s="1"/>
    </row>
    <row r="43" spans="1:12">
      <c r="E43" s="1"/>
      <c r="G43" s="52"/>
      <c r="L43" s="1"/>
    </row>
  </sheetData>
  <mergeCells count="1">
    <mergeCell ref="I2:K2"/>
  </mergeCells>
  <pageMargins left="0.45" right="0.45" top="0.5" bottom="0.5" header="0.05" footer="0.3"/>
  <pageSetup paperSize="5" orientation="landscape"/>
  <headerFooter>
    <oddHeader>&amp;L&amp;"Times New Roman,Regular"STATE INNOVATION MODEL GRANT &amp;C&amp;"Times New Roman,Regular"&amp;A&amp;R&amp;"Times New Roman,Regular"EXPENDITURES BY OBJECT CODE</oddHeader>
    <oddFooter>&amp;L&amp;"Times New Roman,Regular"&amp;8&amp;Z&amp;F&amp;A&amp;R&amp;"Times New Roman,Regular"&amp;9&amp;D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 St FFY14</vt:lpstr>
      <vt:lpstr>Objects FFY14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Henry, Alan</dc:creator>
  <cp:lastModifiedBy>Trevor Putnoky</cp:lastModifiedBy>
  <dcterms:created xsi:type="dcterms:W3CDTF">2014-01-29T18:49:04Z</dcterms:created>
  <dcterms:modified xsi:type="dcterms:W3CDTF">2014-02-25T15:13:57Z</dcterms:modified>
</cp:coreProperties>
</file>